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3"/>
  </bookViews>
  <sheets>
    <sheet name="CTM" sheetId="1" r:id="rId1"/>
    <sheet name="ENM" sheetId="2" r:id="rId2"/>
    <sheet name="APIJ" sheetId="3" r:id="rId3"/>
    <sheet name="ENAP" sheetId="4" r:id="rId4"/>
  </sheets>
  <definedNames/>
  <calcPr fullCalcOnLoad="1"/>
</workbook>
</file>

<file path=xl/sharedStrings.xml><?xml version="1.0" encoding="utf-8"?>
<sst xmlns="http://schemas.openxmlformats.org/spreadsheetml/2006/main" count="204" uniqueCount="23">
  <si>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</si>
  <si>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</si>
  <si>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</si>
  <si>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</si>
  <si>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</si>
  <si>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</si>
  <si>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</si>
  <si>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</si>
  <si>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</si>
  <si>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</si>
  <si>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</si>
  <si>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</si>
  <si>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</si>
  <si>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</si>
  <si>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Solidaires</t>
  </si>
  <si>
    <t>Divers</t>
  </si>
  <si>
    <t>Résultats de la consultation générale des personnels du 4 décembre 2014 - CTM du Ministère de la Justice</t>
  </si>
  <si>
    <t>Différence voix et sièges</t>
  </si>
  <si>
    <t>Résultats de la consultation générale des personnels de 2011</t>
  </si>
  <si>
    <t>Evolution 2011 / 2014</t>
  </si>
  <si>
    <t>Résultats de la consultation générale des personnels du 4 décembre 2014 - Ecole Nationale de la Magistrature</t>
  </si>
  <si>
    <t>Résultats de la consultation générale des personnels du 4 décembre 2014 - Ecole Nationale de l'Administration Pénitentiaire</t>
  </si>
  <si>
    <t xml:space="preserve">Résultats de la consultation générale des personnels du 4 décembre 2014 - Agence Publique pour l'Immobilier de la Justice et Palais de Justice de Paris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</si>
</sst>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0" fontId="51" fillId="0" borderId="15" xfId="0" applyNumberFormat="1" applyFont="1" applyBorder="1" applyAlignment="1">
      <alignment horizontal="center" vertical="center"/>
    </xf>
    <xf numFmtId="10" fontId="51" fillId="0" borderId="16" xfId="0" applyNumberFormat="1" applyFont="1" applyBorder="1" applyAlignment="1">
      <alignment horizontal="center" vertical="center"/>
    </xf>
    <xf numFmtId="10" fontId="52" fillId="0" borderId="16" xfId="0" applyNumberFormat="1" applyFont="1" applyBorder="1" applyAlignment="1">
      <alignment horizontal="center" vertical="center"/>
    </xf>
    <xf numFmtId="10" fontId="51" fillId="0" borderId="17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51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10" fontId="0" fillId="0" borderId="15" xfId="0" applyNumberFormat="1" applyBorder="1" applyAlignment="1">
      <alignment horizontal="center" vertical="center"/>
    </xf>
    <xf numFmtId="10" fontId="49" fillId="0" borderId="16" xfId="0" applyNumberFormat="1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3" fillId="0" borderId="30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D5" sqref="D5:D7"/>
    </sheetView>
  </sheetViews>
  <sheetFormatPr defaultColWidth="11.421875" defaultRowHeight="15"/>
  <cols>
    <col min="1" max="1" width="28.8515625" style="0" customWidth="1"/>
    <col min="2" max="4" width="9.00390625" style="0" customWidth="1"/>
    <col min="5" max="5" width="9.7109375" style="0" customWidth="1"/>
    <col min="6" max="6" width="10.140625" style="0" customWidth="1"/>
    <col min="7" max="7" width="9.00390625" style="0" customWidth="1"/>
    <col min="8" max="10" width="6.140625" style="0" bestFit="1" customWidth="1"/>
    <col min="11" max="11" width="7.140625" style="7" bestFit="1" customWidth="1"/>
    <col min="12" max="12" width="7.140625" style="0" bestFit="1" customWidth="1"/>
    <col min="13" max="13" width="6.140625" style="0" bestFit="1" customWidth="1"/>
    <col min="14" max="14" width="9.00390625" style="0" bestFit="1" customWidth="1"/>
    <col min="15" max="16" width="7.140625" style="0" bestFit="1" customWidth="1"/>
    <col min="17" max="17" width="12.140625" style="3" bestFit="1" customWidth="1"/>
    <col min="18" max="19" width="6.00390625" style="0" bestFit="1" customWidth="1"/>
  </cols>
  <sheetData>
    <row r="1" spans="1:16" s="1" customFormat="1" ht="39" customHeight="1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15.75" thickBot="1">
      <c r="A2" s="9"/>
      <c r="Q2"/>
    </row>
    <row r="3" spans="1:17" ht="18" thickBot="1">
      <c r="A3" s="9"/>
      <c r="B3" s="57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6" t="s">
        <v>5</v>
      </c>
      <c r="H3" s="41" t="s">
        <v>6</v>
      </c>
      <c r="I3" s="42"/>
      <c r="J3" s="42"/>
      <c r="K3" s="42"/>
      <c r="L3" s="42"/>
      <c r="M3" s="42"/>
      <c r="N3" s="42"/>
      <c r="O3" s="42"/>
      <c r="P3" s="43"/>
      <c r="Q3"/>
    </row>
    <row r="4" spans="1:17" ht="15.75" thickBot="1">
      <c r="A4" s="9"/>
      <c r="B4" s="58"/>
      <c r="C4" s="35"/>
      <c r="D4" s="35"/>
      <c r="E4" s="35"/>
      <c r="F4" s="35"/>
      <c r="G4" s="37"/>
      <c r="H4" s="4" t="s">
        <v>7</v>
      </c>
      <c r="I4" s="5" t="s">
        <v>8</v>
      </c>
      <c r="J4" s="5" t="s">
        <v>9</v>
      </c>
      <c r="K4" s="8" t="s">
        <v>10</v>
      </c>
      <c r="L4" s="5" t="s">
        <v>11</v>
      </c>
      <c r="M4" s="5" t="s">
        <v>13</v>
      </c>
      <c r="N4" s="5" t="s">
        <v>14</v>
      </c>
      <c r="O4" s="5" t="s">
        <v>12</v>
      </c>
      <c r="P4" s="6" t="s">
        <v>15</v>
      </c>
      <c r="Q4"/>
    </row>
    <row r="5" spans="1:17" ht="15">
      <c r="A5" s="47"/>
      <c r="B5" s="48">
        <v>15</v>
      </c>
      <c r="C5" s="51">
        <v>67870</v>
      </c>
      <c r="D5" s="51"/>
      <c r="E5" s="54">
        <f>D5/C5</f>
        <v>0</v>
      </c>
      <c r="F5" s="51"/>
      <c r="G5" s="44"/>
      <c r="H5" s="21"/>
      <c r="I5" s="22"/>
      <c r="J5" s="22"/>
      <c r="K5" s="10"/>
      <c r="L5" s="22"/>
      <c r="M5" s="22"/>
      <c r="N5" s="22"/>
      <c r="O5" s="22"/>
      <c r="P5" s="24"/>
      <c r="Q5"/>
    </row>
    <row r="6" spans="1:17" ht="15">
      <c r="A6" s="47"/>
      <c r="B6" s="49"/>
      <c r="C6" s="52"/>
      <c r="D6" s="52"/>
      <c r="E6" s="55"/>
      <c r="F6" s="52"/>
      <c r="G6" s="45"/>
      <c r="H6" s="25"/>
      <c r="I6" s="26"/>
      <c r="J6" s="26"/>
      <c r="K6" s="11"/>
      <c r="L6" s="26"/>
      <c r="M6" s="26"/>
      <c r="N6" s="26"/>
      <c r="O6" s="26"/>
      <c r="P6" s="27"/>
      <c r="Q6"/>
    </row>
    <row r="7" spans="1:19" ht="15.75" thickBot="1">
      <c r="A7" s="47"/>
      <c r="B7" s="50"/>
      <c r="C7" s="53"/>
      <c r="D7" s="53"/>
      <c r="E7" s="56"/>
      <c r="F7" s="53"/>
      <c r="G7" s="46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Q7"/>
      <c r="S7" s="2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Q8"/>
      <c r="S8" s="2"/>
    </row>
    <row r="9" spans="1:16" s="1" customFormat="1" ht="39">
      <c r="A9" s="29"/>
      <c r="C9" s="72" t="s">
        <v>18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30"/>
    </row>
    <row r="10" spans="1:17" ht="15.75" thickBot="1">
      <c r="A10" s="9"/>
      <c r="Q10"/>
    </row>
    <row r="11" spans="1:17" ht="18" thickBot="1">
      <c r="A11" s="9"/>
      <c r="B11" s="57" t="s">
        <v>0</v>
      </c>
      <c r="C11" s="34" t="s">
        <v>1</v>
      </c>
      <c r="D11" s="34" t="s">
        <v>2</v>
      </c>
      <c r="E11" s="34" t="s">
        <v>3</v>
      </c>
      <c r="F11" s="34" t="s">
        <v>4</v>
      </c>
      <c r="G11" s="36" t="s">
        <v>5</v>
      </c>
      <c r="H11" s="41" t="s">
        <v>6</v>
      </c>
      <c r="I11" s="42"/>
      <c r="J11" s="42"/>
      <c r="K11" s="42"/>
      <c r="L11" s="42"/>
      <c r="M11" s="42"/>
      <c r="N11" s="42"/>
      <c r="O11" s="42"/>
      <c r="P11" s="43"/>
      <c r="Q11"/>
    </row>
    <row r="12" spans="1:17" ht="15.75" thickBot="1">
      <c r="A12" s="9"/>
      <c r="B12" s="58"/>
      <c r="C12" s="35"/>
      <c r="D12" s="35"/>
      <c r="E12" s="35"/>
      <c r="F12" s="35"/>
      <c r="G12" s="37"/>
      <c r="H12" s="4" t="s">
        <v>7</v>
      </c>
      <c r="I12" s="5" t="s">
        <v>8</v>
      </c>
      <c r="J12" s="5" t="s">
        <v>9</v>
      </c>
      <c r="K12" s="8" t="s">
        <v>10</v>
      </c>
      <c r="L12" s="5" t="s">
        <v>11</v>
      </c>
      <c r="M12" s="5" t="s">
        <v>13</v>
      </c>
      <c r="N12" s="5" t="s">
        <v>14</v>
      </c>
      <c r="O12" s="5" t="s">
        <v>12</v>
      </c>
      <c r="P12" s="6" t="s">
        <v>15</v>
      </c>
      <c r="Q12"/>
    </row>
    <row r="13" spans="1:17" ht="15">
      <c r="A13" s="47"/>
      <c r="B13" s="62">
        <v>15</v>
      </c>
      <c r="C13" s="65">
        <v>66225</v>
      </c>
      <c r="D13" s="65">
        <v>45060</v>
      </c>
      <c r="E13" s="69">
        <f>D13/C13</f>
        <v>0.6804077010192525</v>
      </c>
      <c r="F13" s="65">
        <v>1066</v>
      </c>
      <c r="G13" s="59">
        <v>43994</v>
      </c>
      <c r="H13" s="21">
        <v>3197</v>
      </c>
      <c r="I13" s="22">
        <v>690</v>
      </c>
      <c r="J13" s="22">
        <v>857</v>
      </c>
      <c r="K13" s="10">
        <v>8933</v>
      </c>
      <c r="L13" s="22">
        <v>8391</v>
      </c>
      <c r="M13" s="22">
        <v>2933</v>
      </c>
      <c r="N13" s="22">
        <v>776</v>
      </c>
      <c r="O13" s="22">
        <v>13170</v>
      </c>
      <c r="P13" s="24">
        <v>5047</v>
      </c>
      <c r="Q13"/>
    </row>
    <row r="14" spans="1:17" ht="15">
      <c r="A14" s="47"/>
      <c r="B14" s="63"/>
      <c r="C14" s="66"/>
      <c r="D14" s="66"/>
      <c r="E14" s="70"/>
      <c r="F14" s="66"/>
      <c r="G14" s="60"/>
      <c r="H14" s="25">
        <v>1</v>
      </c>
      <c r="I14" s="26">
        <v>0</v>
      </c>
      <c r="J14" s="26">
        <v>0</v>
      </c>
      <c r="K14" s="11">
        <v>4</v>
      </c>
      <c r="L14" s="26">
        <v>3</v>
      </c>
      <c r="M14" s="26">
        <v>1</v>
      </c>
      <c r="N14" s="26">
        <v>0</v>
      </c>
      <c r="O14" s="26">
        <v>5</v>
      </c>
      <c r="P14" s="27">
        <v>1</v>
      </c>
      <c r="Q14"/>
    </row>
    <row r="15" spans="1:19" ht="15.75" thickBot="1">
      <c r="A15" s="47"/>
      <c r="B15" s="64"/>
      <c r="C15" s="67"/>
      <c r="D15" s="67"/>
      <c r="E15" s="71"/>
      <c r="F15" s="67"/>
      <c r="G15" s="61"/>
      <c r="H15" s="12">
        <f>H13/$G$13</f>
        <v>0.07266900031822521</v>
      </c>
      <c r="I15" s="13">
        <f aca="true" t="shared" si="1" ref="I15:P15">I13/$G$13</f>
        <v>0.015683956903214075</v>
      </c>
      <c r="J15" s="13">
        <f t="shared" si="1"/>
        <v>0.01947992908123835</v>
      </c>
      <c r="K15" s="14">
        <f t="shared" si="1"/>
        <v>0.20305041596581352</v>
      </c>
      <c r="L15" s="13">
        <f t="shared" si="1"/>
        <v>0.19073055416647725</v>
      </c>
      <c r="M15" s="13">
        <f t="shared" si="1"/>
        <v>0.06666818202482157</v>
      </c>
      <c r="N15" s="13">
        <f t="shared" si="1"/>
        <v>0.01763876892303496</v>
      </c>
      <c r="O15" s="13">
        <f t="shared" si="1"/>
        <v>0.29935900350047734</v>
      </c>
      <c r="P15" s="15">
        <f t="shared" si="1"/>
        <v>0.11472018911669773</v>
      </c>
      <c r="Q15"/>
      <c r="S15" s="2"/>
    </row>
    <row r="16" spans="1:17" ht="15">
      <c r="A16" s="9"/>
      <c r="Q16"/>
    </row>
    <row r="17" spans="1:17" ht="15">
      <c r="A17" s="9"/>
      <c r="Q17"/>
    </row>
    <row r="18" spans="1:17" ht="15.75" thickBot="1">
      <c r="A18" s="9"/>
      <c r="Q18"/>
    </row>
    <row r="19" spans="1:17" ht="24" thickBot="1">
      <c r="A19" s="9"/>
      <c r="B19" s="73" t="s">
        <v>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/>
    </row>
    <row r="20" ht="15.75" thickBot="1">
      <c r="Q20"/>
    </row>
    <row r="21" spans="1:17" ht="15.75" thickBot="1">
      <c r="A21" s="9"/>
      <c r="B21" s="57" t="s">
        <v>0</v>
      </c>
      <c r="C21" s="34" t="s">
        <v>1</v>
      </c>
      <c r="D21" s="34" t="s">
        <v>2</v>
      </c>
      <c r="E21" s="34" t="s">
        <v>3</v>
      </c>
      <c r="F21" s="34" t="s">
        <v>4</v>
      </c>
      <c r="G21" s="36" t="s">
        <v>5</v>
      </c>
      <c r="H21" s="38" t="s">
        <v>17</v>
      </c>
      <c r="I21" s="39"/>
      <c r="J21" s="39"/>
      <c r="K21" s="39"/>
      <c r="L21" s="39"/>
      <c r="M21" s="39"/>
      <c r="N21" s="39"/>
      <c r="O21" s="39"/>
      <c r="P21" s="40"/>
      <c r="Q21"/>
    </row>
    <row r="22" spans="1:17" ht="15.75" thickBot="1">
      <c r="A22" s="9"/>
      <c r="B22" s="58"/>
      <c r="C22" s="35"/>
      <c r="D22" s="35"/>
      <c r="E22" s="35"/>
      <c r="F22" s="35"/>
      <c r="G22" s="37"/>
      <c r="H22" s="4" t="s">
        <v>7</v>
      </c>
      <c r="I22" s="5" t="s">
        <v>8</v>
      </c>
      <c r="J22" s="5" t="s">
        <v>9</v>
      </c>
      <c r="K22" s="8" t="s">
        <v>10</v>
      </c>
      <c r="L22" s="5" t="s">
        <v>11</v>
      </c>
      <c r="M22" s="5" t="s">
        <v>13</v>
      </c>
      <c r="N22" s="5" t="s">
        <v>14</v>
      </c>
      <c r="O22" s="5" t="s">
        <v>12</v>
      </c>
      <c r="P22" s="6" t="s">
        <v>15</v>
      </c>
      <c r="Q22"/>
    </row>
    <row r="23" spans="1:17" ht="15">
      <c r="A23" s="9"/>
      <c r="B23" s="48">
        <f>B5-B13</f>
        <v>0</v>
      </c>
      <c r="C23" s="51">
        <f>+C5-C13</f>
        <v>1645</v>
      </c>
      <c r="D23" s="51">
        <f>+D5-D13</f>
        <v>-45060</v>
      </c>
      <c r="E23" s="54">
        <f>E5-E13</f>
        <v>-0.6804077010192525</v>
      </c>
      <c r="F23" s="51">
        <f>+F5-F13</f>
        <v>-1066</v>
      </c>
      <c r="G23" s="44">
        <f>+G5-G13</f>
        <v>-43994</v>
      </c>
      <c r="H23" s="21">
        <f>H5-H13</f>
        <v>-3197</v>
      </c>
      <c r="I23" s="22">
        <f aca="true" t="shared" si="2" ref="I23:P24">I5-I13</f>
        <v>-690</v>
      </c>
      <c r="J23" s="22">
        <f t="shared" si="2"/>
        <v>-857</v>
      </c>
      <c r="K23" s="10">
        <f t="shared" si="2"/>
        <v>-8933</v>
      </c>
      <c r="L23" s="22">
        <f t="shared" si="2"/>
        <v>-8391</v>
      </c>
      <c r="M23" s="22">
        <f t="shared" si="2"/>
        <v>-2933</v>
      </c>
      <c r="N23" s="22">
        <f t="shared" si="2"/>
        <v>-776</v>
      </c>
      <c r="O23" s="22">
        <f>O5-O13</f>
        <v>-13170</v>
      </c>
      <c r="P23" s="24">
        <f t="shared" si="2"/>
        <v>-5047</v>
      </c>
      <c r="Q23"/>
    </row>
    <row r="24" spans="1:17" ht="15">
      <c r="A24" s="9"/>
      <c r="B24" s="63"/>
      <c r="C24" s="66"/>
      <c r="D24" s="66"/>
      <c r="E24" s="66"/>
      <c r="F24" s="66"/>
      <c r="G24" s="60"/>
      <c r="H24" s="25">
        <f>H6-H14</f>
        <v>-1</v>
      </c>
      <c r="I24" s="26">
        <f>I6-I14</f>
        <v>0</v>
      </c>
      <c r="J24" s="26">
        <f t="shared" si="2"/>
        <v>0</v>
      </c>
      <c r="K24" s="11">
        <f t="shared" si="2"/>
        <v>-4</v>
      </c>
      <c r="L24" s="26">
        <f t="shared" si="2"/>
        <v>-3</v>
      </c>
      <c r="M24" s="26">
        <f t="shared" si="2"/>
        <v>-1</v>
      </c>
      <c r="N24" s="26">
        <f>N6-N14</f>
        <v>0</v>
      </c>
      <c r="O24" s="26">
        <f t="shared" si="2"/>
        <v>-5</v>
      </c>
      <c r="P24" s="27">
        <f t="shared" si="2"/>
        <v>-1</v>
      </c>
      <c r="Q24"/>
    </row>
    <row r="25" spans="1:17" ht="15.75" thickBot="1">
      <c r="A25" s="9"/>
      <c r="B25" s="50"/>
      <c r="C25" s="53"/>
      <c r="D25" s="53"/>
      <c r="E25" s="53"/>
      <c r="F25" s="53"/>
      <c r="G25" s="46"/>
      <c r="H25" s="31" t="e">
        <f>H7-H15</f>
        <v>#DIV/0!</v>
      </c>
      <c r="I25" s="28" t="e">
        <f aca="true" t="shared" si="3" ref="I25:P25">I7-I15</f>
        <v>#DIV/0!</v>
      </c>
      <c r="J25" s="28" t="e">
        <f>J7-J15</f>
        <v>#DIV/0!</v>
      </c>
      <c r="K25" s="32" t="e">
        <f t="shared" si="3"/>
        <v>#DIV/0!</v>
      </c>
      <c r="L25" s="28" t="e">
        <f t="shared" si="3"/>
        <v>#DIV/0!</v>
      </c>
      <c r="M25" s="28" t="e">
        <f t="shared" si="3"/>
        <v>#DIV/0!</v>
      </c>
      <c r="N25" s="28" t="e">
        <f t="shared" si="3"/>
        <v>#DIV/0!</v>
      </c>
      <c r="O25" s="28" t="e">
        <f t="shared" si="3"/>
        <v>#DIV/0!</v>
      </c>
      <c r="P25" s="33" t="e">
        <f t="shared" si="3"/>
        <v>#DIV/0!</v>
      </c>
      <c r="Q25"/>
    </row>
    <row r="26" spans="1:17" ht="15">
      <c r="A26" s="9"/>
      <c r="Q26"/>
    </row>
    <row r="27" spans="1:17" ht="15">
      <c r="A27" s="9"/>
      <c r="Q27"/>
    </row>
    <row r="28" spans="1:17" ht="15">
      <c r="A28" s="9"/>
      <c r="Q28"/>
    </row>
  </sheetData>
  <sheetProtection/>
  <mergeCells count="44">
    <mergeCell ref="B21:B22"/>
    <mergeCell ref="C21:C22"/>
    <mergeCell ref="B23:B25"/>
    <mergeCell ref="C23:C25"/>
    <mergeCell ref="D23:D25"/>
    <mergeCell ref="E23:E25"/>
    <mergeCell ref="F23:F25"/>
    <mergeCell ref="G23:G25"/>
    <mergeCell ref="A1:P1"/>
    <mergeCell ref="E13:E15"/>
    <mergeCell ref="B11:B12"/>
    <mergeCell ref="C11:C12"/>
    <mergeCell ref="D11:D12"/>
    <mergeCell ref="E11:E12"/>
    <mergeCell ref="H11:P11"/>
    <mergeCell ref="A13:A15"/>
    <mergeCell ref="G11:G12"/>
    <mergeCell ref="D3:D4"/>
    <mergeCell ref="B3:B4"/>
    <mergeCell ref="C3:C4"/>
    <mergeCell ref="E3:E4"/>
    <mergeCell ref="F3:F4"/>
    <mergeCell ref="G3:G4"/>
    <mergeCell ref="G13:G15"/>
    <mergeCell ref="B13:B15"/>
    <mergeCell ref="C13:C15"/>
    <mergeCell ref="D13:D15"/>
    <mergeCell ref="F13:F15"/>
    <mergeCell ref="A5:A7"/>
    <mergeCell ref="B5:B7"/>
    <mergeCell ref="C5:C7"/>
    <mergeCell ref="D5:D7"/>
    <mergeCell ref="E5:E7"/>
    <mergeCell ref="F5:F7"/>
    <mergeCell ref="D21:D22"/>
    <mergeCell ref="E21:E22"/>
    <mergeCell ref="F21:F22"/>
    <mergeCell ref="G21:G22"/>
    <mergeCell ref="H21:P21"/>
    <mergeCell ref="H3:P3"/>
    <mergeCell ref="G5:G7"/>
    <mergeCell ref="F11:F12"/>
    <mergeCell ref="C9:O9"/>
    <mergeCell ref="B19:P19"/>
  </mergeCells>
  <printOptions/>
  <pageMargins left="0.22" right="0.06" top="0.37" bottom="0.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K17" sqref="K17"/>
    </sheetView>
  </sheetViews>
  <sheetFormatPr defaultColWidth="11.421875" defaultRowHeight="15"/>
  <cols>
    <col min="1" max="1" width="2.140625" style="9" customWidth="1"/>
    <col min="2" max="7" width="9.8515625" style="0" customWidth="1"/>
    <col min="8" max="10" width="9.00390625" style="0" customWidth="1"/>
    <col min="11" max="11" width="9.00390625" style="7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ht="15.75" thickBot="1"/>
    <row r="3" spans="2:16" ht="18" thickBot="1">
      <c r="B3" s="57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6" t="s">
        <v>5</v>
      </c>
      <c r="H3" s="41" t="s">
        <v>6</v>
      </c>
      <c r="I3" s="42"/>
      <c r="J3" s="42"/>
      <c r="K3" s="42"/>
      <c r="L3" s="42"/>
      <c r="M3" s="42"/>
      <c r="N3" s="42"/>
      <c r="O3" s="42"/>
      <c r="P3" s="43"/>
    </row>
    <row r="4" spans="2:16" ht="15.75" thickBot="1">
      <c r="B4" s="58"/>
      <c r="C4" s="35"/>
      <c r="D4" s="35"/>
      <c r="E4" s="35"/>
      <c r="F4" s="35"/>
      <c r="G4" s="37"/>
      <c r="H4" s="4" t="s">
        <v>7</v>
      </c>
      <c r="I4" s="5" t="s">
        <v>8</v>
      </c>
      <c r="J4" s="5" t="s">
        <v>9</v>
      </c>
      <c r="K4" s="8" t="s">
        <v>10</v>
      </c>
      <c r="L4" s="5" t="s">
        <v>11</v>
      </c>
      <c r="M4" s="5" t="s">
        <v>13</v>
      </c>
      <c r="N4" s="5" t="s">
        <v>14</v>
      </c>
      <c r="O4" s="5" t="s">
        <v>12</v>
      </c>
      <c r="P4" s="6" t="s">
        <v>15</v>
      </c>
    </row>
    <row r="5" spans="1:16" ht="15">
      <c r="A5" s="47"/>
      <c r="B5" s="48"/>
      <c r="C5" s="51">
        <v>170</v>
      </c>
      <c r="D5" s="51"/>
      <c r="E5" s="54">
        <f>D5/C5</f>
        <v>0</v>
      </c>
      <c r="F5" s="51"/>
      <c r="G5" s="44"/>
      <c r="H5" s="21"/>
      <c r="I5" s="22"/>
      <c r="J5" s="22"/>
      <c r="K5" s="10"/>
      <c r="L5" s="22"/>
      <c r="M5" s="22"/>
      <c r="N5" s="22"/>
      <c r="O5" s="22"/>
      <c r="P5" s="24"/>
    </row>
    <row r="6" spans="1:16" ht="15">
      <c r="A6" s="47"/>
      <c r="B6" s="49"/>
      <c r="C6" s="52"/>
      <c r="D6" s="52"/>
      <c r="E6" s="55"/>
      <c r="F6" s="52"/>
      <c r="G6" s="45"/>
      <c r="H6" s="25"/>
      <c r="I6" s="26"/>
      <c r="J6" s="26"/>
      <c r="K6" s="11"/>
      <c r="L6" s="26"/>
      <c r="M6" s="26"/>
      <c r="N6" s="26"/>
      <c r="O6" s="26"/>
      <c r="P6" s="27"/>
    </row>
    <row r="7" spans="1:19" ht="15.75" thickBot="1">
      <c r="A7" s="47"/>
      <c r="B7" s="50"/>
      <c r="C7" s="53"/>
      <c r="D7" s="53"/>
      <c r="E7" s="56"/>
      <c r="F7" s="53"/>
      <c r="G7" s="46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2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2"/>
    </row>
    <row r="9" spans="1:16" s="1" customFormat="1" ht="39">
      <c r="A9" s="29"/>
      <c r="C9" s="72" t="s">
        <v>18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30"/>
    </row>
    <row r="10" ht="15.75" thickBot="1"/>
    <row r="11" spans="2:16" ht="18" thickBot="1">
      <c r="B11" s="57" t="s">
        <v>0</v>
      </c>
      <c r="C11" s="34" t="s">
        <v>1</v>
      </c>
      <c r="D11" s="34" t="s">
        <v>2</v>
      </c>
      <c r="E11" s="34" t="s">
        <v>3</v>
      </c>
      <c r="F11" s="34" t="s">
        <v>4</v>
      </c>
      <c r="G11" s="36" t="s">
        <v>5</v>
      </c>
      <c r="H11" s="41" t="s">
        <v>6</v>
      </c>
      <c r="I11" s="42"/>
      <c r="J11" s="42"/>
      <c r="K11" s="42"/>
      <c r="L11" s="42"/>
      <c r="M11" s="42"/>
      <c r="N11" s="42"/>
      <c r="O11" s="42"/>
      <c r="P11" s="43"/>
    </row>
    <row r="12" spans="2:16" ht="15.75" thickBot="1">
      <c r="B12" s="58"/>
      <c r="C12" s="35"/>
      <c r="D12" s="35"/>
      <c r="E12" s="35"/>
      <c r="F12" s="35"/>
      <c r="G12" s="37"/>
      <c r="H12" s="4" t="s">
        <v>7</v>
      </c>
      <c r="I12" s="5" t="s">
        <v>8</v>
      </c>
      <c r="J12" s="5" t="s">
        <v>9</v>
      </c>
      <c r="K12" s="8" t="s">
        <v>10</v>
      </c>
      <c r="L12" s="5" t="s">
        <v>11</v>
      </c>
      <c r="M12" s="5" t="s">
        <v>13</v>
      </c>
      <c r="N12" s="5" t="s">
        <v>14</v>
      </c>
      <c r="O12" s="5" t="s">
        <v>12</v>
      </c>
      <c r="P12" s="6" t="s">
        <v>15</v>
      </c>
    </row>
    <row r="13" spans="1:16" ht="15">
      <c r="A13" s="47"/>
      <c r="B13" s="62">
        <v>3</v>
      </c>
      <c r="C13" s="65">
        <v>180</v>
      </c>
      <c r="D13" s="65">
        <v>119</v>
      </c>
      <c r="E13" s="69">
        <f>D13/C13</f>
        <v>0.6611111111111111</v>
      </c>
      <c r="F13" s="65">
        <v>2</v>
      </c>
      <c r="G13" s="59">
        <v>117</v>
      </c>
      <c r="H13" s="21">
        <v>87</v>
      </c>
      <c r="I13" s="22">
        <v>0</v>
      </c>
      <c r="J13" s="22">
        <v>0</v>
      </c>
      <c r="K13" s="10">
        <v>0</v>
      </c>
      <c r="L13" s="22">
        <v>0</v>
      </c>
      <c r="M13" s="22">
        <v>0</v>
      </c>
      <c r="N13" s="22">
        <v>0</v>
      </c>
      <c r="O13" s="22">
        <v>30</v>
      </c>
      <c r="P13" s="24">
        <v>0</v>
      </c>
    </row>
    <row r="14" spans="1:16" ht="15">
      <c r="A14" s="47"/>
      <c r="B14" s="63"/>
      <c r="C14" s="66"/>
      <c r="D14" s="66"/>
      <c r="E14" s="70"/>
      <c r="F14" s="66"/>
      <c r="G14" s="60"/>
      <c r="H14" s="25">
        <v>2</v>
      </c>
      <c r="I14" s="26"/>
      <c r="J14" s="26"/>
      <c r="K14" s="11"/>
      <c r="L14" s="26"/>
      <c r="M14" s="26"/>
      <c r="N14" s="26"/>
      <c r="O14" s="26">
        <v>1</v>
      </c>
      <c r="P14" s="27"/>
    </row>
    <row r="15" spans="1:19" ht="15.75" thickBot="1">
      <c r="A15" s="47"/>
      <c r="B15" s="64"/>
      <c r="C15" s="67"/>
      <c r="D15" s="67"/>
      <c r="E15" s="71"/>
      <c r="F15" s="67"/>
      <c r="G15" s="61"/>
      <c r="H15" s="12">
        <f>H13/$G$13</f>
        <v>0.7435897435897436</v>
      </c>
      <c r="I15" s="13">
        <f aca="true" t="shared" si="1" ref="I15:P15">I13/$G$13</f>
        <v>0</v>
      </c>
      <c r="J15" s="13">
        <f t="shared" si="1"/>
        <v>0</v>
      </c>
      <c r="K15" s="14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0.2564102564102564</v>
      </c>
      <c r="P15" s="15">
        <f t="shared" si="1"/>
        <v>0</v>
      </c>
      <c r="S15" s="2"/>
    </row>
    <row r="18" ht="15.75" thickBot="1"/>
    <row r="19" spans="2:16" ht="24" thickBot="1">
      <c r="B19" s="73" t="s">
        <v>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</row>
    <row r="20" ht="15.75" thickBot="1">
      <c r="A20"/>
    </row>
    <row r="21" spans="2:16" ht="15.75" thickBot="1">
      <c r="B21" s="57" t="s">
        <v>0</v>
      </c>
      <c r="C21" s="34" t="s">
        <v>1</v>
      </c>
      <c r="D21" s="34" t="s">
        <v>2</v>
      </c>
      <c r="E21" s="34" t="s">
        <v>3</v>
      </c>
      <c r="F21" s="34" t="s">
        <v>4</v>
      </c>
      <c r="G21" s="36" t="s">
        <v>5</v>
      </c>
      <c r="H21" s="38" t="s">
        <v>17</v>
      </c>
      <c r="I21" s="39"/>
      <c r="J21" s="39"/>
      <c r="K21" s="39"/>
      <c r="L21" s="39"/>
      <c r="M21" s="39"/>
      <c r="N21" s="39"/>
      <c r="O21" s="39"/>
      <c r="P21" s="40"/>
    </row>
    <row r="22" spans="2:16" ht="15.75" thickBot="1">
      <c r="B22" s="58"/>
      <c r="C22" s="35"/>
      <c r="D22" s="35"/>
      <c r="E22" s="35"/>
      <c r="F22" s="35"/>
      <c r="G22" s="37"/>
      <c r="H22" s="4" t="s">
        <v>7</v>
      </c>
      <c r="I22" s="5" t="s">
        <v>8</v>
      </c>
      <c r="J22" s="5" t="s">
        <v>9</v>
      </c>
      <c r="K22" s="8" t="s">
        <v>10</v>
      </c>
      <c r="L22" s="5" t="s">
        <v>11</v>
      </c>
      <c r="M22" s="5" t="s">
        <v>13</v>
      </c>
      <c r="N22" s="5" t="s">
        <v>14</v>
      </c>
      <c r="O22" s="5" t="s">
        <v>12</v>
      </c>
      <c r="P22" s="6" t="s">
        <v>15</v>
      </c>
    </row>
    <row r="23" spans="2:16" ht="15">
      <c r="B23" s="48">
        <f>B5-B13</f>
        <v>-3</v>
      </c>
      <c r="C23" s="51">
        <f>+C5-C13</f>
        <v>-10</v>
      </c>
      <c r="D23" s="51">
        <f>+D5-D13</f>
        <v>-119</v>
      </c>
      <c r="E23" s="54">
        <f>E5-E13</f>
        <v>-0.6611111111111111</v>
      </c>
      <c r="F23" s="51">
        <f>+F5-F13</f>
        <v>-2</v>
      </c>
      <c r="G23" s="44">
        <f>+G5-G13</f>
        <v>-117</v>
      </c>
      <c r="H23" s="21">
        <f>H5-H13</f>
        <v>-87</v>
      </c>
      <c r="I23" s="22">
        <f aca="true" t="shared" si="2" ref="I23:P24">I5-I13</f>
        <v>0</v>
      </c>
      <c r="J23" s="22">
        <f t="shared" si="2"/>
        <v>0</v>
      </c>
      <c r="K23" s="10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>O5-O13</f>
        <v>-30</v>
      </c>
      <c r="P23" s="24">
        <f t="shared" si="2"/>
        <v>0</v>
      </c>
    </row>
    <row r="24" spans="2:16" ht="15">
      <c r="B24" s="63"/>
      <c r="C24" s="66"/>
      <c r="D24" s="66"/>
      <c r="E24" s="66"/>
      <c r="F24" s="66"/>
      <c r="G24" s="60"/>
      <c r="H24" s="25">
        <f>H6-H14</f>
        <v>-2</v>
      </c>
      <c r="I24" s="26">
        <f>I6-I14</f>
        <v>0</v>
      </c>
      <c r="J24" s="26">
        <f t="shared" si="2"/>
        <v>0</v>
      </c>
      <c r="K24" s="11">
        <f t="shared" si="2"/>
        <v>0</v>
      </c>
      <c r="L24" s="26">
        <f t="shared" si="2"/>
        <v>0</v>
      </c>
      <c r="M24" s="26">
        <f t="shared" si="2"/>
        <v>0</v>
      </c>
      <c r="N24" s="26">
        <f>N6-N14</f>
        <v>0</v>
      </c>
      <c r="O24" s="26">
        <f t="shared" si="2"/>
        <v>-1</v>
      </c>
      <c r="P24" s="27">
        <f t="shared" si="2"/>
        <v>0</v>
      </c>
    </row>
    <row r="25" spans="2:16" ht="15.75" thickBot="1">
      <c r="B25" s="50"/>
      <c r="C25" s="53"/>
      <c r="D25" s="53"/>
      <c r="E25" s="53"/>
      <c r="F25" s="53"/>
      <c r="G25" s="46"/>
      <c r="H25" s="31" t="e">
        <f>H7-H15</f>
        <v>#DIV/0!</v>
      </c>
      <c r="I25" s="28" t="e">
        <f aca="true" t="shared" si="3" ref="I25:P25">I7-I15</f>
        <v>#DIV/0!</v>
      </c>
      <c r="J25" s="28" t="e">
        <f>J7-J15</f>
        <v>#DIV/0!</v>
      </c>
      <c r="K25" s="32" t="e">
        <f t="shared" si="3"/>
        <v>#DIV/0!</v>
      </c>
      <c r="L25" s="28" t="e">
        <f t="shared" si="3"/>
        <v>#DIV/0!</v>
      </c>
      <c r="M25" s="28" t="e">
        <f t="shared" si="3"/>
        <v>#DIV/0!</v>
      </c>
      <c r="N25" s="28" t="e">
        <f t="shared" si="3"/>
        <v>#DIV/0!</v>
      </c>
      <c r="O25" s="28" t="e">
        <f t="shared" si="3"/>
        <v>#DIV/0!</v>
      </c>
      <c r="P25" s="33" t="e">
        <f t="shared" si="3"/>
        <v>#DIV/0!</v>
      </c>
    </row>
  </sheetData>
  <sheetProtection/>
  <mergeCells count="44"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9" sqref="C9:O9"/>
    </sheetView>
  </sheetViews>
  <sheetFormatPr defaultColWidth="11.421875" defaultRowHeight="15"/>
  <cols>
    <col min="1" max="1" width="2.140625" style="9" customWidth="1"/>
    <col min="2" max="7" width="9.8515625" style="0" customWidth="1"/>
    <col min="8" max="10" width="9.00390625" style="0" customWidth="1"/>
    <col min="11" max="11" width="9.00390625" style="7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ht="15.75" thickBot="1"/>
    <row r="3" spans="2:16" ht="18" thickBot="1">
      <c r="B3" s="57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6" t="s">
        <v>5</v>
      </c>
      <c r="H3" s="41" t="s">
        <v>6</v>
      </c>
      <c r="I3" s="42"/>
      <c r="J3" s="42"/>
      <c r="K3" s="42"/>
      <c r="L3" s="42"/>
      <c r="M3" s="42"/>
      <c r="N3" s="42"/>
      <c r="O3" s="42"/>
      <c r="P3" s="43"/>
    </row>
    <row r="4" spans="2:16" ht="15.75" thickBot="1">
      <c r="B4" s="58"/>
      <c r="C4" s="35"/>
      <c r="D4" s="35"/>
      <c r="E4" s="35"/>
      <c r="F4" s="35"/>
      <c r="G4" s="37"/>
      <c r="H4" s="4" t="s">
        <v>7</v>
      </c>
      <c r="I4" s="5" t="s">
        <v>8</v>
      </c>
      <c r="J4" s="5" t="s">
        <v>9</v>
      </c>
      <c r="K4" s="8" t="s">
        <v>10</v>
      </c>
      <c r="L4" s="5" t="s">
        <v>11</v>
      </c>
      <c r="M4" s="5" t="s">
        <v>13</v>
      </c>
      <c r="N4" s="5" t="s">
        <v>14</v>
      </c>
      <c r="O4" s="5" t="s">
        <v>12</v>
      </c>
      <c r="P4" s="6" t="s">
        <v>15</v>
      </c>
    </row>
    <row r="5" spans="1:16" ht="15">
      <c r="A5" s="47"/>
      <c r="B5" s="48"/>
      <c r="C5" s="51">
        <v>110</v>
      </c>
      <c r="D5" s="51"/>
      <c r="E5" s="54">
        <f>D5/C5</f>
        <v>0</v>
      </c>
      <c r="F5" s="51"/>
      <c r="G5" s="44"/>
      <c r="H5" s="21"/>
      <c r="I5" s="22"/>
      <c r="J5" s="22"/>
      <c r="K5" s="10"/>
      <c r="L5" s="22"/>
      <c r="M5" s="22"/>
      <c r="N5" s="22"/>
      <c r="O5" s="22"/>
      <c r="P5" s="24"/>
    </row>
    <row r="6" spans="1:16" ht="15">
      <c r="A6" s="47"/>
      <c r="B6" s="49"/>
      <c r="C6" s="52"/>
      <c r="D6" s="52"/>
      <c r="E6" s="55"/>
      <c r="F6" s="52"/>
      <c r="G6" s="45"/>
      <c r="H6" s="25"/>
      <c r="I6" s="26"/>
      <c r="J6" s="26"/>
      <c r="K6" s="11"/>
      <c r="L6" s="26"/>
      <c r="M6" s="26"/>
      <c r="N6" s="26"/>
      <c r="O6" s="26"/>
      <c r="P6" s="27"/>
    </row>
    <row r="7" spans="1:19" ht="15.75" thickBot="1">
      <c r="A7" s="47"/>
      <c r="B7" s="50"/>
      <c r="C7" s="53"/>
      <c r="D7" s="53"/>
      <c r="E7" s="56"/>
      <c r="F7" s="53"/>
      <c r="G7" s="46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2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2"/>
    </row>
    <row r="9" spans="1:16" s="1" customFormat="1" ht="39">
      <c r="A9" s="29"/>
      <c r="C9" s="72" t="s">
        <v>18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30"/>
    </row>
    <row r="10" ht="15.75" thickBot="1"/>
    <row r="11" spans="2:16" ht="18" thickBot="1">
      <c r="B11" s="57" t="s">
        <v>0</v>
      </c>
      <c r="C11" s="34" t="s">
        <v>1</v>
      </c>
      <c r="D11" s="34" t="s">
        <v>2</v>
      </c>
      <c r="E11" s="34" t="s">
        <v>3</v>
      </c>
      <c r="F11" s="34" t="s">
        <v>4</v>
      </c>
      <c r="G11" s="36" t="s">
        <v>5</v>
      </c>
      <c r="H11" s="41" t="s">
        <v>6</v>
      </c>
      <c r="I11" s="42"/>
      <c r="J11" s="42"/>
      <c r="K11" s="42"/>
      <c r="L11" s="42"/>
      <c r="M11" s="42"/>
      <c r="N11" s="42"/>
      <c r="O11" s="42"/>
      <c r="P11" s="43"/>
    </row>
    <row r="12" spans="2:16" ht="15.75" thickBot="1">
      <c r="B12" s="58"/>
      <c r="C12" s="35"/>
      <c r="D12" s="35"/>
      <c r="E12" s="35"/>
      <c r="F12" s="35"/>
      <c r="G12" s="37"/>
      <c r="H12" s="4" t="s">
        <v>7</v>
      </c>
      <c r="I12" s="5" t="s">
        <v>8</v>
      </c>
      <c r="J12" s="5" t="s">
        <v>9</v>
      </c>
      <c r="K12" s="8" t="s">
        <v>10</v>
      </c>
      <c r="L12" s="5" t="s">
        <v>11</v>
      </c>
      <c r="M12" s="5" t="s">
        <v>13</v>
      </c>
      <c r="N12" s="5" t="s">
        <v>14</v>
      </c>
      <c r="O12" s="5" t="s">
        <v>12</v>
      </c>
      <c r="P12" s="6" t="s">
        <v>15</v>
      </c>
    </row>
    <row r="13" spans="1:16" ht="15">
      <c r="A13" s="47"/>
      <c r="B13" s="62">
        <v>3</v>
      </c>
      <c r="C13" s="65">
        <v>108</v>
      </c>
      <c r="D13" s="65">
        <v>95</v>
      </c>
      <c r="E13" s="69">
        <f>D13/C13</f>
        <v>0.8796296296296297</v>
      </c>
      <c r="F13" s="65">
        <v>2</v>
      </c>
      <c r="G13" s="59">
        <v>93</v>
      </c>
      <c r="H13" s="21">
        <v>41</v>
      </c>
      <c r="I13" s="22">
        <v>0</v>
      </c>
      <c r="J13" s="22">
        <v>0</v>
      </c>
      <c r="K13" s="10">
        <v>52</v>
      </c>
      <c r="L13" s="22">
        <v>0</v>
      </c>
      <c r="M13" s="22">
        <v>0</v>
      </c>
      <c r="N13" s="22">
        <v>0</v>
      </c>
      <c r="O13" s="22">
        <v>0</v>
      </c>
      <c r="P13" s="24">
        <v>0</v>
      </c>
    </row>
    <row r="14" spans="1:16" ht="15">
      <c r="A14" s="47"/>
      <c r="B14" s="63"/>
      <c r="C14" s="66"/>
      <c r="D14" s="66"/>
      <c r="E14" s="70"/>
      <c r="F14" s="66"/>
      <c r="G14" s="60"/>
      <c r="H14" s="25">
        <v>1</v>
      </c>
      <c r="I14" s="26"/>
      <c r="J14" s="26"/>
      <c r="K14" s="11">
        <v>2</v>
      </c>
      <c r="L14" s="26"/>
      <c r="M14" s="26"/>
      <c r="N14" s="26"/>
      <c r="O14" s="26"/>
      <c r="P14" s="27"/>
    </row>
    <row r="15" spans="1:19" ht="15.75" thickBot="1">
      <c r="A15" s="47"/>
      <c r="B15" s="64"/>
      <c r="C15" s="67"/>
      <c r="D15" s="67"/>
      <c r="E15" s="71"/>
      <c r="F15" s="67"/>
      <c r="G15" s="61"/>
      <c r="H15" s="12">
        <f>H13/$G$13</f>
        <v>0.44086021505376344</v>
      </c>
      <c r="I15" s="13">
        <f aca="true" t="shared" si="1" ref="I15:P15">I13/$G$13</f>
        <v>0</v>
      </c>
      <c r="J15" s="13">
        <f t="shared" si="1"/>
        <v>0</v>
      </c>
      <c r="K15" s="14">
        <f t="shared" si="1"/>
        <v>0.5591397849462365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0</v>
      </c>
      <c r="P15" s="15">
        <f t="shared" si="1"/>
        <v>0</v>
      </c>
      <c r="S15" s="2"/>
    </row>
    <row r="18" ht="15.75" thickBot="1"/>
    <row r="19" spans="2:16" ht="24" thickBot="1">
      <c r="B19" s="73" t="s">
        <v>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</row>
    <row r="20" ht="15.75" thickBot="1">
      <c r="A20"/>
    </row>
    <row r="21" spans="2:16" ht="15.75" thickBot="1">
      <c r="B21" s="57" t="s">
        <v>0</v>
      </c>
      <c r="C21" s="34" t="s">
        <v>1</v>
      </c>
      <c r="D21" s="34" t="s">
        <v>2</v>
      </c>
      <c r="E21" s="34" t="s">
        <v>3</v>
      </c>
      <c r="F21" s="34" t="s">
        <v>4</v>
      </c>
      <c r="G21" s="36" t="s">
        <v>5</v>
      </c>
      <c r="H21" s="38" t="s">
        <v>17</v>
      </c>
      <c r="I21" s="39"/>
      <c r="J21" s="39"/>
      <c r="K21" s="39"/>
      <c r="L21" s="39"/>
      <c r="M21" s="39"/>
      <c r="N21" s="39"/>
      <c r="O21" s="39"/>
      <c r="P21" s="40"/>
    </row>
    <row r="22" spans="2:16" ht="15.75" thickBot="1">
      <c r="B22" s="58"/>
      <c r="C22" s="35"/>
      <c r="D22" s="35"/>
      <c r="E22" s="35"/>
      <c r="F22" s="35"/>
      <c r="G22" s="37"/>
      <c r="H22" s="4" t="s">
        <v>7</v>
      </c>
      <c r="I22" s="5" t="s">
        <v>8</v>
      </c>
      <c r="J22" s="5" t="s">
        <v>9</v>
      </c>
      <c r="K22" s="8" t="s">
        <v>10</v>
      </c>
      <c r="L22" s="5" t="s">
        <v>11</v>
      </c>
      <c r="M22" s="5" t="s">
        <v>13</v>
      </c>
      <c r="N22" s="5" t="s">
        <v>14</v>
      </c>
      <c r="O22" s="5" t="s">
        <v>12</v>
      </c>
      <c r="P22" s="6" t="s">
        <v>15</v>
      </c>
    </row>
    <row r="23" spans="2:16" ht="15">
      <c r="B23" s="48">
        <f>B5-B13</f>
        <v>-3</v>
      </c>
      <c r="C23" s="51">
        <f>+C5-C13</f>
        <v>2</v>
      </c>
      <c r="D23" s="51">
        <f>+D5-D13</f>
        <v>-95</v>
      </c>
      <c r="E23" s="54">
        <f>E5-E13</f>
        <v>-0.8796296296296297</v>
      </c>
      <c r="F23" s="51">
        <f>+F5-F13</f>
        <v>-2</v>
      </c>
      <c r="G23" s="44">
        <f>+G5-G13</f>
        <v>-93</v>
      </c>
      <c r="H23" s="21">
        <f>H5-H13</f>
        <v>-41</v>
      </c>
      <c r="I23" s="22">
        <f aca="true" t="shared" si="2" ref="I23:P24">I5-I13</f>
        <v>0</v>
      </c>
      <c r="J23" s="22">
        <f t="shared" si="2"/>
        <v>0</v>
      </c>
      <c r="K23" s="10">
        <f t="shared" si="2"/>
        <v>-52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>O5-O13</f>
        <v>0</v>
      </c>
      <c r="P23" s="24">
        <f t="shared" si="2"/>
        <v>0</v>
      </c>
    </row>
    <row r="24" spans="2:16" ht="15">
      <c r="B24" s="63"/>
      <c r="C24" s="66"/>
      <c r="D24" s="66"/>
      <c r="E24" s="66"/>
      <c r="F24" s="66"/>
      <c r="G24" s="60"/>
      <c r="H24" s="25">
        <f>H6-H14</f>
        <v>-1</v>
      </c>
      <c r="I24" s="26">
        <f>I6-I14</f>
        <v>0</v>
      </c>
      <c r="J24" s="26">
        <f t="shared" si="2"/>
        <v>0</v>
      </c>
      <c r="K24" s="11">
        <f t="shared" si="2"/>
        <v>-2</v>
      </c>
      <c r="L24" s="26">
        <f t="shared" si="2"/>
        <v>0</v>
      </c>
      <c r="M24" s="26">
        <f t="shared" si="2"/>
        <v>0</v>
      </c>
      <c r="N24" s="26">
        <f>N6-N14</f>
        <v>0</v>
      </c>
      <c r="O24" s="26">
        <f t="shared" si="2"/>
        <v>0</v>
      </c>
      <c r="P24" s="27">
        <f t="shared" si="2"/>
        <v>0</v>
      </c>
    </row>
    <row r="25" spans="2:16" ht="15.75" thickBot="1">
      <c r="B25" s="50"/>
      <c r="C25" s="53"/>
      <c r="D25" s="53"/>
      <c r="E25" s="53"/>
      <c r="F25" s="53"/>
      <c r="G25" s="46"/>
      <c r="H25" s="31" t="e">
        <f>H7-H15</f>
        <v>#DIV/0!</v>
      </c>
      <c r="I25" s="28" t="e">
        <f aca="true" t="shared" si="3" ref="I25:P25">I7-I15</f>
        <v>#DIV/0!</v>
      </c>
      <c r="J25" s="28" t="e">
        <f>J7-J15</f>
        <v>#DIV/0!</v>
      </c>
      <c r="K25" s="32" t="e">
        <f t="shared" si="3"/>
        <v>#DIV/0!</v>
      </c>
      <c r="L25" s="28" t="e">
        <f t="shared" si="3"/>
        <v>#DIV/0!</v>
      </c>
      <c r="M25" s="28" t="e">
        <f t="shared" si="3"/>
        <v>#DIV/0!</v>
      </c>
      <c r="N25" s="28" t="e">
        <f t="shared" si="3"/>
        <v>#DIV/0!</v>
      </c>
      <c r="O25" s="28" t="e">
        <f t="shared" si="3"/>
        <v>#DIV/0!</v>
      </c>
      <c r="P25" s="33" t="e">
        <f t="shared" si="3"/>
        <v>#DIV/0!</v>
      </c>
    </row>
  </sheetData>
  <sheetProtection/>
  <mergeCells count="44"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2.140625" style="9" customWidth="1"/>
    <col min="2" max="7" width="9.8515625" style="0" customWidth="1"/>
    <col min="8" max="10" width="9.00390625" style="0" customWidth="1"/>
    <col min="11" max="11" width="9.00390625" style="7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ht="15.75" thickBot="1"/>
    <row r="3" spans="2:16" ht="18" thickBot="1">
      <c r="B3" s="57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6" t="s">
        <v>5</v>
      </c>
      <c r="H3" s="41" t="s">
        <v>6</v>
      </c>
      <c r="I3" s="42"/>
      <c r="J3" s="42"/>
      <c r="K3" s="42"/>
      <c r="L3" s="42"/>
      <c r="M3" s="42"/>
      <c r="N3" s="42"/>
      <c r="O3" s="42"/>
      <c r="P3" s="43"/>
    </row>
    <row r="4" spans="2:16" ht="15.75" thickBot="1">
      <c r="B4" s="58"/>
      <c r="C4" s="35"/>
      <c r="D4" s="35"/>
      <c r="E4" s="35"/>
      <c r="F4" s="35"/>
      <c r="G4" s="37"/>
      <c r="H4" s="4" t="s">
        <v>7</v>
      </c>
      <c r="I4" s="5" t="s">
        <v>8</v>
      </c>
      <c r="J4" s="5" t="s">
        <v>9</v>
      </c>
      <c r="K4" s="8" t="s">
        <v>10</v>
      </c>
      <c r="L4" s="5" t="s">
        <v>11</v>
      </c>
      <c r="M4" s="5" t="s">
        <v>13</v>
      </c>
      <c r="N4" s="5" t="s">
        <v>14</v>
      </c>
      <c r="O4" s="5" t="s">
        <v>12</v>
      </c>
      <c r="P4" s="6" t="s">
        <v>15</v>
      </c>
    </row>
    <row r="5" spans="1:16" ht="15">
      <c r="A5" s="47"/>
      <c r="B5" s="48"/>
      <c r="C5" s="51">
        <v>227</v>
      </c>
      <c r="D5" s="51"/>
      <c r="E5" s="54">
        <f>D5/C5</f>
        <v>0</v>
      </c>
      <c r="F5" s="51"/>
      <c r="G5" s="44"/>
      <c r="H5" s="21"/>
      <c r="I5" s="22"/>
      <c r="J5" s="22"/>
      <c r="K5" s="10"/>
      <c r="L5" s="22"/>
      <c r="M5" s="22"/>
      <c r="N5" s="22"/>
      <c r="O5" s="22"/>
      <c r="P5" s="24"/>
    </row>
    <row r="6" spans="1:16" ht="15">
      <c r="A6" s="47"/>
      <c r="B6" s="49"/>
      <c r="C6" s="52"/>
      <c r="D6" s="52"/>
      <c r="E6" s="55"/>
      <c r="F6" s="52"/>
      <c r="G6" s="45"/>
      <c r="H6" s="25"/>
      <c r="I6" s="26"/>
      <c r="J6" s="26"/>
      <c r="K6" s="11"/>
      <c r="L6" s="26"/>
      <c r="M6" s="26"/>
      <c r="N6" s="26"/>
      <c r="O6" s="26"/>
      <c r="P6" s="27"/>
    </row>
    <row r="7" spans="1:19" ht="15.75" thickBot="1">
      <c r="A7" s="47"/>
      <c r="B7" s="50"/>
      <c r="C7" s="53"/>
      <c r="D7" s="53"/>
      <c r="E7" s="56"/>
      <c r="F7" s="53"/>
      <c r="G7" s="46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2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2"/>
    </row>
    <row r="9" spans="1:16" s="1" customFormat="1" ht="39">
      <c r="A9" s="29"/>
      <c r="C9" s="72" t="s">
        <v>18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30"/>
    </row>
    <row r="10" ht="15.75" thickBot="1"/>
    <row r="11" spans="2:16" ht="18" thickBot="1">
      <c r="B11" s="57" t="s">
        <v>0</v>
      </c>
      <c r="C11" s="34" t="s">
        <v>1</v>
      </c>
      <c r="D11" s="34" t="s">
        <v>2</v>
      </c>
      <c r="E11" s="34" t="s">
        <v>3</v>
      </c>
      <c r="F11" s="34" t="s">
        <v>4</v>
      </c>
      <c r="G11" s="36" t="s">
        <v>5</v>
      </c>
      <c r="H11" s="41" t="s">
        <v>6</v>
      </c>
      <c r="I11" s="42"/>
      <c r="J11" s="42"/>
      <c r="K11" s="42"/>
      <c r="L11" s="42"/>
      <c r="M11" s="42"/>
      <c r="N11" s="42"/>
      <c r="O11" s="42"/>
      <c r="P11" s="43"/>
    </row>
    <row r="12" spans="2:16" ht="15.75" thickBot="1">
      <c r="B12" s="58"/>
      <c r="C12" s="35"/>
      <c r="D12" s="35"/>
      <c r="E12" s="35"/>
      <c r="F12" s="35"/>
      <c r="G12" s="37"/>
      <c r="H12" s="4" t="s">
        <v>7</v>
      </c>
      <c r="I12" s="5" t="s">
        <v>8</v>
      </c>
      <c r="J12" s="5" t="s">
        <v>9</v>
      </c>
      <c r="K12" s="8" t="s">
        <v>10</v>
      </c>
      <c r="L12" s="5" t="s">
        <v>11</v>
      </c>
      <c r="M12" s="5" t="s">
        <v>13</v>
      </c>
      <c r="N12" s="5" t="s">
        <v>14</v>
      </c>
      <c r="O12" s="5" t="s">
        <v>12</v>
      </c>
      <c r="P12" s="6" t="s">
        <v>15</v>
      </c>
    </row>
    <row r="13" spans="1:16" ht="15">
      <c r="A13" s="47"/>
      <c r="B13" s="62"/>
      <c r="C13" s="65">
        <v>242</v>
      </c>
      <c r="D13" s="65">
        <v>204</v>
      </c>
      <c r="E13" s="69">
        <f>D13/C13</f>
        <v>0.8429752066115702</v>
      </c>
      <c r="F13" s="65">
        <v>3</v>
      </c>
      <c r="G13" s="59">
        <v>201</v>
      </c>
      <c r="H13" s="21">
        <v>0</v>
      </c>
      <c r="I13" s="22">
        <v>0</v>
      </c>
      <c r="J13" s="22">
        <v>0</v>
      </c>
      <c r="K13" s="10">
        <v>0</v>
      </c>
      <c r="L13" s="22">
        <v>141</v>
      </c>
      <c r="M13" s="22">
        <v>0</v>
      </c>
      <c r="N13" s="22">
        <v>0</v>
      </c>
      <c r="O13" s="22">
        <v>33</v>
      </c>
      <c r="P13" s="24">
        <v>27</v>
      </c>
    </row>
    <row r="14" spans="1:16" ht="15">
      <c r="A14" s="47"/>
      <c r="B14" s="63"/>
      <c r="C14" s="66"/>
      <c r="D14" s="66"/>
      <c r="E14" s="70"/>
      <c r="F14" s="66"/>
      <c r="G14" s="60"/>
      <c r="H14" s="25"/>
      <c r="I14" s="26"/>
      <c r="J14" s="26"/>
      <c r="K14" s="11"/>
      <c r="L14" s="26"/>
      <c r="M14" s="26"/>
      <c r="N14" s="26"/>
      <c r="O14" s="26"/>
      <c r="P14" s="27"/>
    </row>
    <row r="15" spans="1:19" ht="15.75" thickBot="1">
      <c r="A15" s="47"/>
      <c r="B15" s="64"/>
      <c r="C15" s="67"/>
      <c r="D15" s="67"/>
      <c r="E15" s="71"/>
      <c r="F15" s="67"/>
      <c r="G15" s="61"/>
      <c r="H15" s="12">
        <f>H13/$G$13</f>
        <v>0</v>
      </c>
      <c r="I15" s="13">
        <f aca="true" t="shared" si="1" ref="I15:P15">I13/$G$13</f>
        <v>0</v>
      </c>
      <c r="J15" s="13">
        <f t="shared" si="1"/>
        <v>0</v>
      </c>
      <c r="K15" s="14">
        <f t="shared" si="1"/>
        <v>0</v>
      </c>
      <c r="L15" s="13">
        <f t="shared" si="1"/>
        <v>0.7014925373134329</v>
      </c>
      <c r="M15" s="13">
        <f t="shared" si="1"/>
        <v>0</v>
      </c>
      <c r="N15" s="13">
        <f t="shared" si="1"/>
        <v>0</v>
      </c>
      <c r="O15" s="13">
        <f t="shared" si="1"/>
        <v>0.16417910447761194</v>
      </c>
      <c r="P15" s="15">
        <f t="shared" si="1"/>
        <v>0.13432835820895522</v>
      </c>
      <c r="S15" s="2"/>
    </row>
    <row r="18" ht="15.75" thickBot="1"/>
    <row r="19" spans="2:16" ht="24" thickBot="1">
      <c r="B19" s="73" t="s">
        <v>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</row>
    <row r="20" ht="15.75" thickBot="1">
      <c r="A20"/>
    </row>
    <row r="21" spans="2:16" ht="15.75" thickBot="1">
      <c r="B21" s="57" t="s">
        <v>0</v>
      </c>
      <c r="C21" s="34" t="s">
        <v>1</v>
      </c>
      <c r="D21" s="34" t="s">
        <v>2</v>
      </c>
      <c r="E21" s="34" t="s">
        <v>3</v>
      </c>
      <c r="F21" s="34" t="s">
        <v>4</v>
      </c>
      <c r="G21" s="36" t="s">
        <v>5</v>
      </c>
      <c r="H21" s="38" t="s">
        <v>17</v>
      </c>
      <c r="I21" s="39"/>
      <c r="J21" s="39"/>
      <c r="K21" s="39"/>
      <c r="L21" s="39"/>
      <c r="M21" s="39"/>
      <c r="N21" s="39"/>
      <c r="O21" s="39"/>
      <c r="P21" s="40"/>
    </row>
    <row r="22" spans="2:16" ht="15.75" thickBot="1">
      <c r="B22" s="58"/>
      <c r="C22" s="35"/>
      <c r="D22" s="35"/>
      <c r="E22" s="35"/>
      <c r="F22" s="35"/>
      <c r="G22" s="37"/>
      <c r="H22" s="4" t="s">
        <v>7</v>
      </c>
      <c r="I22" s="5" t="s">
        <v>8</v>
      </c>
      <c r="J22" s="5" t="s">
        <v>9</v>
      </c>
      <c r="K22" s="8" t="s">
        <v>10</v>
      </c>
      <c r="L22" s="5" t="s">
        <v>11</v>
      </c>
      <c r="M22" s="5" t="s">
        <v>13</v>
      </c>
      <c r="N22" s="5" t="s">
        <v>14</v>
      </c>
      <c r="O22" s="5" t="s">
        <v>12</v>
      </c>
      <c r="P22" s="6" t="s">
        <v>15</v>
      </c>
    </row>
    <row r="23" spans="2:16" ht="15">
      <c r="B23" s="48">
        <f>B5-B13</f>
        <v>0</v>
      </c>
      <c r="C23" s="51">
        <f>+C5-C13</f>
        <v>-15</v>
      </c>
      <c r="D23" s="51">
        <f>+D5-D13</f>
        <v>-204</v>
      </c>
      <c r="E23" s="54">
        <f>E5-E13</f>
        <v>-0.8429752066115702</v>
      </c>
      <c r="F23" s="51">
        <f>+F5-F13</f>
        <v>-3</v>
      </c>
      <c r="G23" s="44">
        <f>+G5-G13</f>
        <v>-201</v>
      </c>
      <c r="H23" s="21">
        <f>H5-H13</f>
        <v>0</v>
      </c>
      <c r="I23" s="22">
        <f aca="true" t="shared" si="2" ref="I23:P24">I5-I13</f>
        <v>0</v>
      </c>
      <c r="J23" s="22">
        <f t="shared" si="2"/>
        <v>0</v>
      </c>
      <c r="K23" s="10">
        <f t="shared" si="2"/>
        <v>0</v>
      </c>
      <c r="L23" s="22">
        <f t="shared" si="2"/>
        <v>-141</v>
      </c>
      <c r="M23" s="22">
        <f t="shared" si="2"/>
        <v>0</v>
      </c>
      <c r="N23" s="22">
        <f t="shared" si="2"/>
        <v>0</v>
      </c>
      <c r="O23" s="22">
        <f>O5-O13</f>
        <v>-33</v>
      </c>
      <c r="P23" s="24">
        <f t="shared" si="2"/>
        <v>-27</v>
      </c>
    </row>
    <row r="24" spans="2:16" ht="15">
      <c r="B24" s="63"/>
      <c r="C24" s="66"/>
      <c r="D24" s="66"/>
      <c r="E24" s="66"/>
      <c r="F24" s="66"/>
      <c r="G24" s="60"/>
      <c r="H24" s="25">
        <f>H6-H14</f>
        <v>0</v>
      </c>
      <c r="I24" s="26">
        <f>I6-I14</f>
        <v>0</v>
      </c>
      <c r="J24" s="26">
        <f t="shared" si="2"/>
        <v>0</v>
      </c>
      <c r="K24" s="11">
        <f t="shared" si="2"/>
        <v>0</v>
      </c>
      <c r="L24" s="26">
        <f t="shared" si="2"/>
        <v>0</v>
      </c>
      <c r="M24" s="26">
        <f t="shared" si="2"/>
        <v>0</v>
      </c>
      <c r="N24" s="26">
        <f>N6-N14</f>
        <v>0</v>
      </c>
      <c r="O24" s="26">
        <f t="shared" si="2"/>
        <v>0</v>
      </c>
      <c r="P24" s="27">
        <f t="shared" si="2"/>
        <v>0</v>
      </c>
    </row>
    <row r="25" spans="2:16" ht="15.75" thickBot="1">
      <c r="B25" s="50"/>
      <c r="C25" s="53"/>
      <c r="D25" s="53"/>
      <c r="E25" s="53"/>
      <c r="F25" s="53"/>
      <c r="G25" s="46"/>
      <c r="H25" s="31" t="e">
        <f>H7-H15</f>
        <v>#DIV/0!</v>
      </c>
      <c r="I25" s="28" t="e">
        <f aca="true" t="shared" si="3" ref="I25:P25">I7-I15</f>
        <v>#DIV/0!</v>
      </c>
      <c r="J25" s="28" t="e">
        <f>J7-J15</f>
        <v>#DIV/0!</v>
      </c>
      <c r="K25" s="32" t="e">
        <f t="shared" si="3"/>
        <v>#DIV/0!</v>
      </c>
      <c r="L25" s="28" t="e">
        <f t="shared" si="3"/>
        <v>#DIV/0!</v>
      </c>
      <c r="M25" s="28" t="e">
        <f t="shared" si="3"/>
        <v>#DIV/0!</v>
      </c>
      <c r="N25" s="28" t="e">
        <f t="shared" si="3"/>
        <v>#DIV/0!</v>
      </c>
      <c r="O25" s="28" t="e">
        <f t="shared" si="3"/>
        <v>#DIV/0!</v>
      </c>
      <c r="P25" s="33" t="e">
        <f t="shared" si="3"/>
        <v>#DIV/0!</v>
      </c>
    </row>
  </sheetData>
  <sheetProtection/>
  <mergeCells count="44"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2014-10-29T10:45:22Z</cp:lastPrinted>
  <dcterms:created xsi:type="dcterms:W3CDTF">2011-09-21T11:42:00Z</dcterms:created>
  <dcterms:modified xsi:type="dcterms:W3CDTF">2014-11-27T10:49:53Z</dcterms:modified>
  <cp:category/>
  <cp:version/>
  <cp:contentType/>
  <cp:contentStatus/>
</cp:coreProperties>
</file>